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<sst xmlns="http://schemas.openxmlformats.org/spreadsheetml/2006/main" count="43" uniqueCount="40">
  <si>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安康中心城区临江小区老旧小区改造项目初步设计概算总表</t>
  </si>
  <si>
    <t>序号</t>
  </si>
  <si>
    <t>工程或费用名称</t>
  </si>
  <si>
    <t>概 算 指 标</t>
  </si>
  <si>
    <t>概算造价（万元）</t>
  </si>
  <si>
    <t>费率</t>
  </si>
  <si>
    <t>合计</t>
  </si>
  <si>
    <t>单位</t>
  </si>
  <si>
    <t>数量</t>
  </si>
  <si>
    <t>指标
（万元）</t>
  </si>
  <si>
    <t>一</t>
  </si>
  <si>
    <t>工  程  费  用</t>
  </si>
  <si>
    <t>基础配套设施</t>
  </si>
  <si>
    <t>建筑单体改造</t>
  </si>
  <si>
    <t>二</t>
  </si>
  <si>
    <t>工程建设其他费用</t>
  </si>
  <si>
    <t>建设单位管理费</t>
  </si>
  <si>
    <t>财政部财建【2016】504号｛一｝</t>
  </si>
  <si>
    <t>招标代理费</t>
  </si>
  <si>
    <t>国家计委计价格[1999]1283号文｛一｝</t>
  </si>
  <si>
    <t>建设工程管理费</t>
  </si>
  <si>
    <t>国家计委、国家环保总局计价格【2002】125号</t>
  </si>
  <si>
    <t>建设工程造价咨询费</t>
  </si>
  <si>
    <t>工程结算审核费</t>
  </si>
  <si>
    <t>国家发展改革委、建设部、发改价格[2007]670号｛一｝</t>
  </si>
  <si>
    <t>建设项目前期工作费</t>
  </si>
  <si>
    <t xml:space="preserve">国家计委计价[2002]1980号文 ｛一｝      </t>
  </si>
  <si>
    <t>可行性研究报告编制费</t>
  </si>
  <si>
    <t>工程设计费</t>
  </si>
  <si>
    <t>《工程勘察设计收费标准》2002修订本｛一｝</t>
  </si>
  <si>
    <t>工程保险费</t>
  </si>
  <si>
    <t>陕发改投资〔2012〕241号</t>
  </si>
  <si>
    <t>工程监理费</t>
  </si>
  <si>
    <t>三</t>
  </si>
  <si>
    <t>基本预备费</t>
  </si>
  <si>
    <t>｛一｝＋｛二｝</t>
  </si>
  <si>
    <t>四</t>
  </si>
  <si>
    <t>静态总投资</t>
  </si>
  <si>
    <t>｛一｝＋｛二｝+｛三｝</t>
  </si>
  <si>
    <t>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</si>
</sst>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7.625" style="0" customWidth="1"/>
    <col min="2" max="2" width="19.625" style="0" customWidth="1"/>
    <col min="5" max="5" width="31.125" style="0" customWidth="1"/>
    <col min="6" max="6" width="11.00390625" style="0" customWidth="1"/>
    <col min="7" max="7" width="11.125" style="0" customWidth="1"/>
    <col min="8" max="8" width="8.75390625" style="0" customWidth="1"/>
    <col min="9" max="9" width="6.875" style="0" customWidth="1"/>
    <col min="10" max="10" width="7.7539062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2" t="s">
        <v>1</v>
      </c>
      <c r="B2" s="2" t="s">
        <v>2</v>
      </c>
      <c r="C2" s="2"/>
      <c r="D2" s="2"/>
      <c r="E2" s="2"/>
      <c r="F2" s="2"/>
      <c r="G2" s="2"/>
      <c r="H2" s="2" t="s">
        <v>3</v>
      </c>
      <c r="I2" s="2"/>
      <c r="J2" s="2"/>
    </row>
    <row r="3" spans="1:10" ht="24.75" customHeight="1">
      <c r="A3" s="2"/>
      <c r="B3" s="2"/>
      <c r="C3" s="2" t="s">
        <v>4</v>
      </c>
      <c r="D3" s="2"/>
      <c r="E3" s="2"/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0" ht="21" customHeight="1">
      <c r="A4" s="3" t="s">
        <v>10</v>
      </c>
      <c r="B4" s="3" t="s">
        <v>11</v>
      </c>
      <c r="C4" s="3"/>
      <c r="D4" s="3"/>
      <c r="E4" s="3"/>
      <c r="F4" s="3"/>
      <c r="G4" s="4">
        <f>C5+C6</f>
        <v>762.72</v>
      </c>
      <c r="H4" s="3"/>
      <c r="I4" s="3"/>
      <c r="J4" s="3"/>
    </row>
    <row r="5" spans="1:10" ht="25.5" customHeight="1">
      <c r="A5" s="3">
        <v>1</v>
      </c>
      <c r="B5" s="3" t="s">
        <v>12</v>
      </c>
      <c r="C5" s="3">
        <v>407.7</v>
      </c>
      <c r="D5" s="3"/>
      <c r="E5" s="3"/>
      <c r="F5" s="3"/>
      <c r="G5" s="4"/>
      <c r="H5" s="3"/>
      <c r="I5" s="3"/>
      <c r="J5" s="4"/>
    </row>
    <row r="6" spans="1:10" ht="25.5" customHeight="1">
      <c r="A6" s="3">
        <v>2</v>
      </c>
      <c r="B6" s="3" t="s">
        <v>13</v>
      </c>
      <c r="C6" s="3">
        <v>355.02</v>
      </c>
      <c r="D6" s="3"/>
      <c r="E6" s="3"/>
      <c r="F6" s="3"/>
      <c r="G6" s="3"/>
      <c r="H6" s="3"/>
      <c r="I6" s="3"/>
      <c r="J6" s="4"/>
    </row>
    <row r="7" spans="1:10" ht="25.5" customHeight="1">
      <c r="A7" s="3" t="s">
        <v>14</v>
      </c>
      <c r="B7" s="3" t="s">
        <v>15</v>
      </c>
      <c r="C7" s="3"/>
      <c r="D7" s="3"/>
      <c r="E7" s="3"/>
      <c r="F7" s="3"/>
      <c r="G7" s="4">
        <f>G8+G9+G10+G11+G12+G13+G14+G15+G16+G17</f>
        <v>108.30624</v>
      </c>
      <c r="H7" s="3"/>
      <c r="I7" s="3"/>
      <c r="J7" s="4"/>
    </row>
    <row r="8" spans="1:10" ht="25.5" customHeight="1">
      <c r="A8" s="3">
        <v>2.1</v>
      </c>
      <c r="B8" s="3" t="s">
        <v>16</v>
      </c>
      <c r="C8" s="3" t="s">
        <v>17</v>
      </c>
      <c r="D8" s="3"/>
      <c r="E8" s="3"/>
      <c r="F8" s="5">
        <v>0.01</v>
      </c>
      <c r="G8" s="4">
        <f>G4*F8</f>
        <v>7.6272</v>
      </c>
      <c r="H8" s="3"/>
      <c r="I8" s="3"/>
      <c r="J8" s="4"/>
    </row>
    <row r="9" spans="1:10" ht="25.5" customHeight="1">
      <c r="A9" s="3">
        <v>2.2</v>
      </c>
      <c r="B9" s="3" t="s">
        <v>18</v>
      </c>
      <c r="C9" s="3" t="s">
        <v>19</v>
      </c>
      <c r="D9" s="3"/>
      <c r="E9" s="3"/>
      <c r="F9" s="5">
        <v>0.008</v>
      </c>
      <c r="G9" s="4">
        <f>F9*G4</f>
        <v>6.1017600000000005</v>
      </c>
      <c r="H9" s="3"/>
      <c r="I9" s="3"/>
      <c r="J9" s="4"/>
    </row>
    <row r="10" spans="1:10" ht="25.5" customHeight="1">
      <c r="A10" s="3">
        <v>2.3</v>
      </c>
      <c r="B10" s="3" t="s">
        <v>20</v>
      </c>
      <c r="C10" s="3" t="s">
        <v>21</v>
      </c>
      <c r="D10" s="3"/>
      <c r="E10" s="3"/>
      <c r="F10" s="5">
        <v>0.015</v>
      </c>
      <c r="G10" s="4">
        <f>F10*G4</f>
        <v>11.4408</v>
      </c>
      <c r="H10" s="3"/>
      <c r="I10" s="3"/>
      <c r="J10" s="4"/>
    </row>
    <row r="11" spans="1:10" ht="25.5" customHeight="1">
      <c r="A11" s="3">
        <v>2.4</v>
      </c>
      <c r="B11" s="3" t="s">
        <v>22</v>
      </c>
      <c r="C11" s="3" t="s">
        <v>21</v>
      </c>
      <c r="D11" s="3"/>
      <c r="E11" s="3"/>
      <c r="F11" s="5">
        <v>0.005</v>
      </c>
      <c r="G11" s="4">
        <f>F11*G4</f>
        <v>3.8136</v>
      </c>
      <c r="H11" s="3"/>
      <c r="I11" s="3"/>
      <c r="J11" s="4"/>
    </row>
    <row r="12" spans="1:10" ht="25.5" customHeight="1">
      <c r="A12" s="3">
        <v>2.5</v>
      </c>
      <c r="B12" s="3" t="s">
        <v>23</v>
      </c>
      <c r="C12" s="3" t="s">
        <v>24</v>
      </c>
      <c r="D12" s="3"/>
      <c r="E12" s="3"/>
      <c r="F12" s="5">
        <v>0.006</v>
      </c>
      <c r="G12" s="4">
        <f>F12*G4</f>
        <v>4.57632</v>
      </c>
      <c r="H12" s="3"/>
      <c r="I12" s="3"/>
      <c r="J12" s="4"/>
    </row>
    <row r="13" spans="1:10" ht="21" customHeight="1">
      <c r="A13" s="3">
        <v>2.6</v>
      </c>
      <c r="B13" s="3" t="s">
        <v>25</v>
      </c>
      <c r="C13" s="3" t="s">
        <v>26</v>
      </c>
      <c r="D13" s="3"/>
      <c r="E13" s="3"/>
      <c r="F13" s="5">
        <v>0.01</v>
      </c>
      <c r="G13" s="4">
        <f>F13*G4</f>
        <v>7.6272</v>
      </c>
      <c r="H13" s="3"/>
      <c r="I13" s="3"/>
      <c r="J13" s="4"/>
    </row>
    <row r="14" spans="1:10" ht="21" customHeight="1">
      <c r="A14" s="3">
        <v>2.7</v>
      </c>
      <c r="B14" s="3" t="s">
        <v>27</v>
      </c>
      <c r="C14" s="3" t="s">
        <v>26</v>
      </c>
      <c r="D14" s="3"/>
      <c r="E14" s="3"/>
      <c r="F14" s="5">
        <v>0.025</v>
      </c>
      <c r="G14" s="4">
        <f>F14*G4</f>
        <v>19.068</v>
      </c>
      <c r="H14" s="3"/>
      <c r="I14" s="3"/>
      <c r="J14" s="4"/>
    </row>
    <row r="15" spans="1:10" ht="21.75" customHeight="1">
      <c r="A15" s="3">
        <v>2.8</v>
      </c>
      <c r="B15" s="3" t="s">
        <v>28</v>
      </c>
      <c r="C15" s="3" t="s">
        <v>29</v>
      </c>
      <c r="D15" s="3"/>
      <c r="E15" s="3"/>
      <c r="F15" s="5">
        <v>0.035</v>
      </c>
      <c r="G15" s="4">
        <f>F15*G4</f>
        <v>26.695200000000003</v>
      </c>
      <c r="H15" s="3"/>
      <c r="I15" s="3"/>
      <c r="J15" s="4"/>
    </row>
    <row r="16" spans="1:10" ht="21" customHeight="1">
      <c r="A16" s="3">
        <v>2.9</v>
      </c>
      <c r="B16" s="3" t="s">
        <v>30</v>
      </c>
      <c r="C16" s="3" t="s">
        <v>31</v>
      </c>
      <c r="D16" s="3"/>
      <c r="E16" s="3"/>
      <c r="F16" s="5">
        <v>0.003</v>
      </c>
      <c r="G16" s="4">
        <f>F16*G4</f>
        <v>2.28816</v>
      </c>
      <c r="H16" s="3"/>
      <c r="I16" s="3"/>
      <c r="J16" s="4"/>
    </row>
    <row r="17" spans="1:10" ht="21" customHeight="1">
      <c r="A17" s="3">
        <v>2.1</v>
      </c>
      <c r="B17" s="3" t="s">
        <v>32</v>
      </c>
      <c r="C17" s="3" t="s">
        <v>21</v>
      </c>
      <c r="D17" s="3"/>
      <c r="E17" s="3"/>
      <c r="F17" s="5">
        <v>0.025</v>
      </c>
      <c r="G17" s="4">
        <f>F17*G4</f>
        <v>19.068</v>
      </c>
      <c r="H17" s="3"/>
      <c r="I17" s="3"/>
      <c r="J17" s="4"/>
    </row>
    <row r="18" spans="1:10" ht="25.5" customHeight="1">
      <c r="A18" s="3" t="s">
        <v>33</v>
      </c>
      <c r="B18" s="3" t="s">
        <v>34</v>
      </c>
      <c r="C18" s="3" t="s">
        <v>35</v>
      </c>
      <c r="D18" s="3"/>
      <c r="E18" s="3"/>
      <c r="F18" s="5">
        <v>0.05</v>
      </c>
      <c r="G18" s="4">
        <f>F18*(G7+G4)</f>
        <v>43.551312</v>
      </c>
      <c r="H18" s="3"/>
      <c r="I18" s="3"/>
      <c r="J18" s="4"/>
    </row>
    <row r="19" spans="1:10" ht="25.5" customHeight="1">
      <c r="A19" s="3" t="s">
        <v>36</v>
      </c>
      <c r="B19" s="3" t="s">
        <v>37</v>
      </c>
      <c r="C19" s="3" t="s">
        <v>38</v>
      </c>
      <c r="D19" s="3"/>
      <c r="E19" s="3"/>
      <c r="F19" s="3"/>
      <c r="G19" s="4">
        <f>G18+G7+G4</f>
        <v>914.577552</v>
      </c>
      <c r="H19" s="3" t="s">
        <v>39</v>
      </c>
      <c r="I19" s="3">
        <v>212</v>
      </c>
      <c r="J19" s="4">
        <f>G19/I19</f>
        <v>4.314045056603773</v>
      </c>
    </row>
  </sheetData>
  <sheetProtection/>
  <mergeCells count="22">
    <mergeCell ref="A1:J1"/>
    <mergeCell ref="C2:G2"/>
    <mergeCell ref="H2:J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A2:A3"/>
    <mergeCell ref="B2:B3"/>
  </mergeCells>
  <printOptions/>
  <pageMargins left="0.75" right="0.7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sharen</cp:lastModifiedBy>
  <dcterms:created xsi:type="dcterms:W3CDTF">2020-10-15T01:31:38Z</dcterms:created>
  <dcterms:modified xsi:type="dcterms:W3CDTF">2020-11-09T08:05:35Z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